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NNA-50\Downloads\Formatos\Formatos\"/>
    </mc:Choice>
  </mc:AlternateContent>
  <xr:revisionPtr revIDLastSave="0" documentId="8_{EBB719CF-88AB-416B-BFEC-87B7F4F634C7}" xr6:coauthVersionLast="47" xr6:coauthVersionMax="47" xr10:uidLastSave="{00000000-0000-0000-0000-000000000000}"/>
  <bookViews>
    <workbookView xWindow="28680" yWindow="-120" windowWidth="29040" windowHeight="1572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F15" i="3"/>
  <c r="F14" i="3"/>
  <c r="F13" i="3"/>
  <c r="I42" i="1"/>
  <c r="H42" i="1"/>
  <c r="G42" i="1"/>
  <c r="F42" i="1"/>
  <c r="E42" i="1"/>
  <c r="D42" i="1"/>
  <c r="C42" i="1"/>
  <c r="I161" i="1"/>
  <c r="H161" i="1"/>
  <c r="G161" i="1"/>
  <c r="F161" i="1"/>
  <c r="E161" i="1"/>
  <c r="D161" i="1"/>
  <c r="C161" i="1"/>
  <c r="I13" i="1"/>
  <c r="H13" i="1"/>
  <c r="G13" i="1"/>
  <c r="F13" i="1"/>
  <c r="E13" i="1"/>
  <c r="D13" i="1"/>
  <c r="C13" i="1"/>
  <c r="H61" i="1"/>
  <c r="H60" i="1"/>
  <c r="H59" i="1"/>
  <c r="H58" i="1"/>
  <c r="H57" i="1"/>
  <c r="H56" i="1"/>
  <c r="H55" i="1"/>
  <c r="H54" i="1"/>
  <c r="H53" i="1"/>
  <c r="I52" i="1"/>
  <c r="H52" i="1"/>
  <c r="G52" i="1"/>
  <c r="F52" i="1"/>
  <c r="E52" i="1"/>
  <c r="D52" i="1"/>
  <c r="C52" i="1"/>
  <c r="H51" i="1"/>
  <c r="H50" i="1"/>
  <c r="H49" i="1"/>
  <c r="H48" i="1"/>
  <c r="H47" i="1"/>
  <c r="H46" i="1"/>
  <c r="H45" i="1"/>
  <c r="H44" i="1"/>
  <c r="H43" i="1"/>
  <c r="H41" i="1"/>
  <c r="H40" i="1"/>
  <c r="H39" i="1"/>
  <c r="H38" i="1"/>
  <c r="H37" i="1"/>
  <c r="H36" i="1"/>
  <c r="H35" i="1"/>
  <c r="H34" i="1"/>
  <c r="H33" i="1"/>
  <c r="I32" i="1"/>
  <c r="H32" i="1"/>
  <c r="G32" i="1"/>
  <c r="F32" i="1"/>
  <c r="E32" i="1"/>
  <c r="D32" i="1"/>
  <c r="C32" i="1"/>
  <c r="I14" i="1"/>
  <c r="H14" i="1"/>
  <c r="G14" i="1"/>
  <c r="F14" i="1"/>
  <c r="E14" i="1"/>
  <c r="D14" i="1"/>
  <c r="H21" i="1"/>
  <c r="H20" i="1"/>
  <c r="H19" i="1"/>
  <c r="H18" i="1"/>
  <c r="H17" i="1"/>
  <c r="H16" i="1"/>
  <c r="H15" i="1"/>
  <c r="H31" i="1"/>
  <c r="H30" i="1"/>
  <c r="H29" i="1"/>
  <c r="H28" i="1"/>
  <c r="H27" i="1"/>
  <c r="H26" i="1"/>
  <c r="H25" i="1"/>
  <c r="H24" i="1"/>
  <c r="H22" i="1" s="1"/>
  <c r="H23" i="1"/>
  <c r="I22" i="1"/>
  <c r="G22" i="1"/>
  <c r="F22" i="1"/>
  <c r="E22" i="1"/>
  <c r="D22" i="1"/>
  <c r="C22" i="1"/>
  <c r="C14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<sst xmlns="http://schemas.openxmlformats.org/spreadsheetml/2006/main" count="264" uniqueCount="152">
  <si>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</si>
  <si>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</si>
  <si>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</si>
  <si>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</si>
  <si>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</si>
  <si>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</si>
  <si>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</si>
  <si>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</si>
  <si>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</si>
  <si>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</si>
  <si>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</si>
  <si>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</si>
  <si>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</si>
  <si>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</si>
  <si>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</si>
  <si>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</si>
  <si>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</si>
  <si>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</si>
  <si>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</si>
  <si>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</si>
  <si>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</si>
  <si>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</si>
  <si>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</si>
  <si>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</si>
  <si>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</si>
  <si>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</si>
  <si>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</si>
  <si>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</si>
  <si>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</si>
  <si>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</si>
  <si>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</si>
  <si>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</si>
  <si>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</si>
  <si>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</si>
  <si>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</si>
  <si>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</si>
  <si>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</si>
  <si>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</si>
  <si>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</si>
  <si>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</si>
  <si>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</si>
  <si>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</si>
  <si>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</si>
  <si>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</si>
  <si>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</si>
  <si>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</si>
  <si>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</si>
  <si>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</si>
  <si>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</si>
  <si>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</si>
  <si>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</si>
  <si>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</si>
  <si>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</si>
  <si>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</si>
  <si>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</si>
  <si>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</si>
  <si>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</si>
  <si>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</si>
  <si>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</si>
  <si>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</si>
  <si>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</si>
  <si>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</si>
  <si>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</si>
  <si>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</si>
  <si>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</si>
  <si>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</si>
  <si>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</si>
  <si>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</si>
  <si>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</si>
  <si>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</si>
  <si>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</si>
  <si>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</si>
  <si>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</si>
  <si>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</si>
  <si>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</si>
  <si>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</si>
  <si>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</si>
  <si>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</si>
  <si>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</si>
  <si>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</si>
  <si>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</si>
  <si>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</si>
  <si>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</si>
  <si>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</si>
  <si>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</si>
  <si>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</si>
  <si>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</si>
  <si>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</si>
  <si>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</si>
  <si>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</si>
  <si>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</si>
  <si>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</si>
  <si>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</si>
  <si>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</si>
  <si>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</si>
  <si>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</si>
  <si>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</si>
  <si>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</si>
  <si>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</si>
  <si>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</si>
  <si>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</si>
  <si>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</si>
  <si>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</si>
  <si>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</si>
  <si>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</si>
  <si>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</si>
  <si>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</si>
  <si>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</si>
  <si>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</si>
  <si>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</si>
  <si>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</si>
  <si>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</si>
  <si>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</si>
  <si>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</si>
  <si>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</si>
  <si>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</si>
  <si>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</si>
  <si>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</si>
  <si>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</si>
  <si>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</si>
  <si>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</si>
  <si>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</si>
  <si>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</si>
  <si>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</si>
  <si>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</si>
  <si>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</si>
  <si>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</si>
  <si>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</si>
  <si>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</si>
  <si>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</si>
  <si>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</si>
  <si>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</si>
  <si>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</si>
  <si>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</si>
  <si>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</si>
  <si>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</si>
  <si>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</si>
  <si>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</si>
  <si>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</si>
  <si>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</si>
  <si>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</si>
  <si>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</si>
  <si>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</si>
  <si>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</si>
  <si>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</si>
  <si>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</si>
  <si>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</si>
  <si>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</si>
  <si>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NO SE CUENTA CON INFORMACION</t>
  </si>
  <si>
    <t>PROCURADURIA AUXILIAR DE PROTECCION DE NIÑAS, NIÑOS Y ADOLESCENTES DEL MUNICIPIO DE LEON, GUANAJUATO</t>
  </si>
  <si>
    <t>Correspondiente del 01 de Octubre al 31 de Dciembre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</si>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</sst>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right" vertical="center"/>
    </xf>
    <xf numFmtId="0" fontId="5" fillId="3" borderId="10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3" xfId="2" applyFont="1" applyFill="1" applyBorder="1" applyAlignment="1">
      <alignment horizontal="centerContinuous" vertical="center"/>
    </xf>
    <xf numFmtId="0" fontId="5" fillId="3" borderId="14" xfId="2" applyFont="1" applyFill="1" applyBorder="1" applyAlignment="1">
      <alignment horizontal="centerContinuous" vertical="center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6" fillId="0" borderId="18" xfId="0" applyFont="1" applyBorder="1" applyProtection="1"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left" indent="1"/>
      <protection locked="0"/>
    </xf>
    <xf numFmtId="0" fontId="8" fillId="0" borderId="20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9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29" xfId="0" applyFont="1" applyBorder="1" applyAlignment="1">
      <alignment vertical="center"/>
    </xf>
    <xf numFmtId="0" fontId="9" fillId="0" borderId="30" xfId="0" applyFont="1" applyBorder="1" applyAlignment="1">
      <alignment horizontal="right" vertical="center" wrapText="1"/>
    </xf>
    <xf numFmtId="4" fontId="9" fillId="0" borderId="30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5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5" xfId="0" applyNumberFormat="1" applyFont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6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B6" sqref="B6"/>
    </sheetView>
  </sheetViews>
  <sheetFormatPr baseColWidth="10" defaultColWidth="12" defaultRowHeight="10" x14ac:dyDescent="0.2"/>
  <cols>
    <col min="1" max="1" width="17.33203125" style="1" customWidth="1"/>
    <col min="2" max="2" width="86.109375" style="1" bestFit="1" customWidth="1"/>
    <col min="3" max="16384" width="12" style="1"/>
  </cols>
  <sheetData>
    <row r="1" spans="1:4" ht="12" customHeight="1" x14ac:dyDescent="0.2">
      <c r="A1" s="89" t="s">
        <v>149</v>
      </c>
      <c r="B1" s="89"/>
      <c r="C1" s="19" t="s">
        <v>0</v>
      </c>
      <c r="D1" s="20">
        <v>2025</v>
      </c>
    </row>
    <row r="2" spans="1:4" ht="10.5" x14ac:dyDescent="0.2">
      <c r="A2" s="21" t="s">
        <v>1</v>
      </c>
      <c r="B2" s="22"/>
      <c r="C2" s="23" t="s">
        <v>2</v>
      </c>
      <c r="D2" s="24" t="s">
        <v>3</v>
      </c>
    </row>
    <row r="3" spans="1:4" ht="10.5" x14ac:dyDescent="0.2">
      <c r="A3" s="21" t="s">
        <v>150</v>
      </c>
      <c r="B3" s="22"/>
      <c r="C3" s="23" t="s">
        <v>4</v>
      </c>
      <c r="D3" s="25">
        <v>4</v>
      </c>
    </row>
    <row r="4" spans="1:4" ht="10.5" x14ac:dyDescent="0.2">
      <c r="A4" s="69" t="s">
        <v>5</v>
      </c>
      <c r="B4" s="70"/>
      <c r="C4" s="26"/>
      <c r="D4" s="27"/>
    </row>
    <row r="5" spans="1:4" ht="10.5" x14ac:dyDescent="0.2">
      <c r="A5" s="28" t="s">
        <v>6</v>
      </c>
      <c r="B5" s="29" t="s">
        <v>7</v>
      </c>
    </row>
    <row r="6" spans="1:4" ht="10.5" x14ac:dyDescent="0.25">
      <c r="A6" s="30"/>
      <c r="B6" s="31"/>
    </row>
    <row r="7" spans="1:4" ht="10.5" x14ac:dyDescent="0.25">
      <c r="A7" s="32"/>
      <c r="B7" s="37" t="s">
        <v>8</v>
      </c>
    </row>
    <row r="8" spans="1:4" ht="10.5" x14ac:dyDescent="0.25">
      <c r="A8" s="32"/>
      <c r="B8" s="33"/>
    </row>
    <row r="9" spans="1:4" ht="10.5" x14ac:dyDescent="0.25">
      <c r="A9" s="42" t="s">
        <v>9</v>
      </c>
      <c r="B9" s="34" t="s">
        <v>10</v>
      </c>
    </row>
    <row r="10" spans="1:4" ht="10.5" x14ac:dyDescent="0.25">
      <c r="A10" s="42" t="s">
        <v>11</v>
      </c>
      <c r="B10" s="34" t="s">
        <v>12</v>
      </c>
    </row>
    <row r="11" spans="1:4" ht="10.5" x14ac:dyDescent="0.25">
      <c r="A11" s="42" t="s">
        <v>13</v>
      </c>
      <c r="B11" s="34" t="s">
        <v>14</v>
      </c>
    </row>
    <row r="12" spans="1:4" ht="10.5" x14ac:dyDescent="0.25">
      <c r="A12" s="42" t="s">
        <v>15</v>
      </c>
      <c r="B12" s="34" t="s">
        <v>16</v>
      </c>
    </row>
    <row r="13" spans="1:4" ht="10.5" x14ac:dyDescent="0.25">
      <c r="A13" s="42" t="s">
        <v>17</v>
      </c>
      <c r="B13" s="34" t="s">
        <v>18</v>
      </c>
    </row>
    <row r="14" spans="1:4" ht="10.5" x14ac:dyDescent="0.25">
      <c r="A14" s="42" t="s">
        <v>19</v>
      </c>
      <c r="B14" s="34" t="s">
        <v>20</v>
      </c>
    </row>
    <row r="15" spans="1:4" ht="11" thickBot="1" x14ac:dyDescent="0.3">
      <c r="A15" s="35"/>
      <c r="B15" s="36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10" sqref="C10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6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6" ht="10.5" x14ac:dyDescent="0.25">
      <c r="B5" s="41"/>
      <c r="C5" s="41" t="s">
        <v>10</v>
      </c>
    </row>
    <row r="7" spans="1:6" ht="11.25" x14ac:dyDescent="0.2">
      <c r="B7" s="1" t="s">
        <v>21</v>
      </c>
    </row>
    <row r="8" spans="1:6" ht="11.25" x14ac:dyDescent="0.2">
      <c r="B8" s="43" t="s">
        <v>22</v>
      </c>
    </row>
    <row r="9" spans="1:6" ht="11.25" x14ac:dyDescent="0.2">
      <c r="A9" s="40"/>
    </row>
    <row r="10" spans="1:6" x14ac:dyDescent="0.2">
      <c r="C10" s="1" t="s">
        <v>148</v>
      </c>
    </row>
    <row r="16" spans="1:6" ht="11.25" x14ac:dyDescent="0.2">
      <c r="C16" s="68" t="s">
        <v>23</v>
      </c>
    </row>
    <row r="17" spans="3:3" ht="10.5" x14ac:dyDescent="0.25">
      <c r="C17" s="6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zoomScaleNormal="100" workbookViewId="0">
      <selection activeCell="F43" sqref="F43"/>
    </sheetView>
  </sheetViews>
  <sheetFormatPr baseColWidth="10" defaultColWidth="12" defaultRowHeight="10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09375" style="1" bestFit="1" customWidth="1"/>
    <col min="9" max="9" width="18" style="1" bestFit="1" customWidth="1"/>
    <col min="10" max="16384" width="12" style="1"/>
  </cols>
  <sheetData>
    <row r="1" spans="1:9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9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9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9" ht="10.5" x14ac:dyDescent="0.25">
      <c r="B5" s="41" t="s">
        <v>25</v>
      </c>
    </row>
    <row r="6" spans="1:9" ht="10.5" x14ac:dyDescent="0.2">
      <c r="B6" s="77" t="str">
        <f>B1</f>
        <v>PROCURADURIA AUXILIAR DE PROTECCION DE NIÑAS, NIÑOS Y ADOLESCENTES DEL MUNICIPIO DE LEON, GUANAJUATO</v>
      </c>
      <c r="C6" s="77"/>
      <c r="D6" s="77"/>
      <c r="E6" s="77"/>
      <c r="F6" s="77"/>
      <c r="G6" s="77"/>
      <c r="H6" s="77"/>
      <c r="I6" s="77"/>
    </row>
    <row r="7" spans="1:9" ht="10.5" x14ac:dyDescent="0.2">
      <c r="B7" s="72" t="s">
        <v>26</v>
      </c>
      <c r="C7" s="72"/>
      <c r="D7" s="72"/>
      <c r="E7" s="72"/>
      <c r="F7" s="72"/>
      <c r="G7" s="72"/>
      <c r="H7" s="72"/>
      <c r="I7" s="72"/>
    </row>
    <row r="8" spans="1:9" ht="10.5" x14ac:dyDescent="0.2">
      <c r="B8" s="72" t="s">
        <v>27</v>
      </c>
      <c r="C8" s="72"/>
      <c r="D8" s="72"/>
      <c r="E8" s="72"/>
      <c r="F8" s="72"/>
      <c r="G8" s="72"/>
      <c r="H8" s="72"/>
      <c r="I8" s="72"/>
    </row>
    <row r="9" spans="1:9" ht="10.5" x14ac:dyDescent="0.2">
      <c r="B9" s="72" t="str">
        <f>B3</f>
        <v>Correspondiente del 01 de Octubre al 31 de Dciembre</v>
      </c>
      <c r="C9" s="72"/>
      <c r="D9" s="72"/>
      <c r="E9" s="72"/>
      <c r="F9" s="72"/>
      <c r="G9" s="72"/>
      <c r="H9" s="72"/>
      <c r="I9" s="72"/>
    </row>
    <row r="10" spans="1:9" ht="10.5" x14ac:dyDescent="0.2">
      <c r="B10" s="73" t="s">
        <v>28</v>
      </c>
      <c r="C10" s="73"/>
      <c r="D10" s="73"/>
      <c r="E10" s="73"/>
      <c r="F10" s="73"/>
      <c r="G10" s="73"/>
      <c r="H10" s="73"/>
      <c r="I10" s="73"/>
    </row>
    <row r="11" spans="1:9" ht="10.5" x14ac:dyDescent="0.2">
      <c r="B11" s="9"/>
      <c r="C11" s="9"/>
      <c r="D11" s="74" t="s">
        <v>29</v>
      </c>
      <c r="E11" s="75"/>
      <c r="F11" s="75"/>
      <c r="G11" s="75"/>
      <c r="H11" s="76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ht="10.5" x14ac:dyDescent="0.2">
      <c r="A13" s="40"/>
      <c r="B13" s="13" t="s">
        <v>38</v>
      </c>
      <c r="C13" s="3">
        <f>+C14+C22+C32+C42+C52+C62+C66+C74+C78</f>
        <v>50343364.460000001</v>
      </c>
      <c r="D13" s="3">
        <f>+D14+D22+D32+D42+D52+D62+D66+D74+D78</f>
        <v>0</v>
      </c>
      <c r="E13" s="3">
        <f>+E14+E22+E32+E42+E52+E62+E66+E74+E78</f>
        <v>0</v>
      </c>
      <c r="F13" s="3">
        <f>+F14+F22+F32+F42+F52+F62+F66+F74+F78</f>
        <v>-19262550.139999997</v>
      </c>
      <c r="G13" s="3">
        <f>+G14+G22+G32+G42+G52+G62+G66+G74+G78</f>
        <v>8658084</v>
      </c>
      <c r="H13" s="3">
        <f>+H14+H22+H32+H42+H52+H62+H66+H74+H78</f>
        <v>39738898.320000008</v>
      </c>
      <c r="I13" s="3">
        <f>+I14+I22+I32+I42+I52+I62+I66+I74+I78</f>
        <v>39738898.320000008</v>
      </c>
    </row>
    <row r="14" spans="1:9" ht="10.5" x14ac:dyDescent="0.2">
      <c r="B14" s="17" t="s">
        <v>39</v>
      </c>
      <c r="C14" s="3">
        <f>SUM(C15:C21)</f>
        <v>38052293.82</v>
      </c>
      <c r="D14" s="3">
        <f t="shared" ref="D14:I14" si="0">SUM(D15:D21)</f>
        <v>0</v>
      </c>
      <c r="E14" s="3">
        <f t="shared" si="0"/>
        <v>0</v>
      </c>
      <c r="F14" s="3">
        <f t="shared" si="0"/>
        <v>-19043870.899999999</v>
      </c>
      <c r="G14" s="3">
        <f t="shared" si="0"/>
        <v>0</v>
      </c>
      <c r="H14" s="3">
        <f t="shared" si="0"/>
        <v>19008422.920000002</v>
      </c>
      <c r="I14" s="3">
        <f>SUM(I15:I21)</f>
        <v>19008422.920000002</v>
      </c>
    </row>
    <row r="15" spans="1:9" x14ac:dyDescent="0.2">
      <c r="B15" s="16" t="s">
        <v>40</v>
      </c>
      <c r="C15" s="4">
        <v>26079843.760000002</v>
      </c>
      <c r="D15" s="4">
        <v>0</v>
      </c>
      <c r="E15" s="4">
        <v>0</v>
      </c>
      <c r="F15" s="4">
        <v>-15197312.77</v>
      </c>
      <c r="G15" s="4">
        <v>0</v>
      </c>
      <c r="H15" s="4">
        <f t="shared" ref="H15:H21" si="1">SUM(C15:G15)</f>
        <v>10882530.990000002</v>
      </c>
      <c r="I15" s="4">
        <v>10882530.99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80175.78</v>
      </c>
      <c r="G16" s="4">
        <v>0</v>
      </c>
      <c r="H16" s="4">
        <f t="shared" si="1"/>
        <v>80175.78</v>
      </c>
      <c r="I16" s="4">
        <v>80175.78</v>
      </c>
    </row>
    <row r="17" spans="2:9" x14ac:dyDescent="0.2">
      <c r="B17" s="16" t="s">
        <v>42</v>
      </c>
      <c r="C17" s="4">
        <v>3534134.53</v>
      </c>
      <c r="D17" s="4">
        <v>0</v>
      </c>
      <c r="E17" s="4">
        <v>0</v>
      </c>
      <c r="F17" s="4">
        <v>-3044595.37</v>
      </c>
      <c r="G17" s="4">
        <v>0</v>
      </c>
      <c r="H17" s="4">
        <f t="shared" si="1"/>
        <v>489539.15999999968</v>
      </c>
      <c r="I17" s="4">
        <v>489539.16</v>
      </c>
    </row>
    <row r="18" spans="2:9" x14ac:dyDescent="0.2">
      <c r="B18" s="16" t="s">
        <v>43</v>
      </c>
      <c r="C18" s="4">
        <v>6454789.8799999999</v>
      </c>
      <c r="D18" s="4">
        <v>0</v>
      </c>
      <c r="E18" s="4">
        <v>0</v>
      </c>
      <c r="F18" s="4">
        <v>-3156621.8</v>
      </c>
      <c r="G18" s="4">
        <v>0</v>
      </c>
      <c r="H18" s="4">
        <f t="shared" si="1"/>
        <v>3298168.08</v>
      </c>
      <c r="I18" s="4">
        <v>3298168.08</v>
      </c>
    </row>
    <row r="19" spans="2:9" x14ac:dyDescent="0.2">
      <c r="B19" s="16" t="s">
        <v>44</v>
      </c>
      <c r="C19" s="4">
        <v>1979903.65</v>
      </c>
      <c r="D19" s="4">
        <v>0</v>
      </c>
      <c r="E19" s="4">
        <v>0</v>
      </c>
      <c r="F19" s="4">
        <v>2278105.2599999998</v>
      </c>
      <c r="G19" s="4">
        <v>0</v>
      </c>
      <c r="H19" s="4">
        <f t="shared" si="1"/>
        <v>4258008.91</v>
      </c>
      <c r="I19" s="4">
        <v>4258008.91</v>
      </c>
    </row>
    <row r="20" spans="2:9" x14ac:dyDescent="0.2">
      <c r="B20" s="16" t="s">
        <v>45</v>
      </c>
      <c r="C20" s="4">
        <v>3622</v>
      </c>
      <c r="D20" s="4">
        <v>0</v>
      </c>
      <c r="E20" s="4">
        <v>0</v>
      </c>
      <c r="F20" s="4">
        <v>-3622</v>
      </c>
      <c r="G20" s="4">
        <v>0</v>
      </c>
      <c r="H20" s="4">
        <f t="shared" si="1"/>
        <v>0</v>
      </c>
      <c r="I20" s="4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1"/>
        <v>0</v>
      </c>
      <c r="I21" s="4">
        <v>0</v>
      </c>
    </row>
    <row r="22" spans="2:9" ht="10.5" x14ac:dyDescent="0.2">
      <c r="B22" s="17" t="s">
        <v>47</v>
      </c>
      <c r="C22" s="3">
        <f>SUM(C23:C31)</f>
        <v>1396564.11</v>
      </c>
      <c r="D22" s="3">
        <f>SUM(D23:D31)</f>
        <v>0</v>
      </c>
      <c r="E22" s="3">
        <f>SUM(E23:E31)</f>
        <v>0</v>
      </c>
      <c r="F22" s="3">
        <f>SUM(F23:F31)</f>
        <v>-10665.310000000001</v>
      </c>
      <c r="G22" s="3">
        <f>SUM(G23:G31)</f>
        <v>0</v>
      </c>
      <c r="H22" s="3">
        <f>SUM(H23:H31)</f>
        <v>1385898.7999999998</v>
      </c>
      <c r="I22" s="3">
        <f>SUM(I23:I31)</f>
        <v>1385898.8</v>
      </c>
    </row>
    <row r="23" spans="2:9" x14ac:dyDescent="0.2">
      <c r="B23" s="16" t="s">
        <v>48</v>
      </c>
      <c r="C23" s="4">
        <v>618294.68999999994</v>
      </c>
      <c r="D23" s="4">
        <v>0</v>
      </c>
      <c r="E23" s="4">
        <v>0</v>
      </c>
      <c r="F23" s="4">
        <v>8853.4599999999991</v>
      </c>
      <c r="G23" s="4">
        <v>0</v>
      </c>
      <c r="H23" s="4">
        <f>SUM(C23:G23)</f>
        <v>627148.14999999991</v>
      </c>
      <c r="I23" s="4">
        <v>627148.15</v>
      </c>
    </row>
    <row r="24" spans="2:9" x14ac:dyDescent="0.2">
      <c r="B24" s="16" t="s">
        <v>49</v>
      </c>
      <c r="C24" s="4">
        <v>1000</v>
      </c>
      <c r="D24" s="4">
        <v>0</v>
      </c>
      <c r="E24" s="4">
        <v>0</v>
      </c>
      <c r="F24" s="4">
        <v>4431</v>
      </c>
      <c r="G24" s="4">
        <v>0</v>
      </c>
      <c r="H24" s="4">
        <f t="shared" ref="H24:H61" si="2">SUM(C24:G24)</f>
        <v>5431</v>
      </c>
      <c r="I24" s="4">
        <v>5431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2"/>
        <v>0</v>
      </c>
      <c r="I25" s="4">
        <v>0</v>
      </c>
    </row>
    <row r="26" spans="2:9" x14ac:dyDescent="0.2">
      <c r="B26" s="16" t="s">
        <v>51</v>
      </c>
      <c r="C26" s="4">
        <v>13895.4</v>
      </c>
      <c r="D26" s="4">
        <v>0</v>
      </c>
      <c r="E26" s="4">
        <v>0</v>
      </c>
      <c r="F26" s="4">
        <v>-6118.65</v>
      </c>
      <c r="G26" s="4">
        <v>0</v>
      </c>
      <c r="H26" s="4">
        <f t="shared" si="2"/>
        <v>7776.75</v>
      </c>
      <c r="I26" s="4">
        <v>7776.75</v>
      </c>
    </row>
    <row r="27" spans="2:9" x14ac:dyDescent="0.2">
      <c r="B27" s="16" t="s">
        <v>52</v>
      </c>
      <c r="C27" s="4">
        <v>15028.96</v>
      </c>
      <c r="D27" s="4">
        <v>0</v>
      </c>
      <c r="E27" s="4">
        <v>0</v>
      </c>
      <c r="F27" s="4">
        <v>-14377.36</v>
      </c>
      <c r="G27" s="4">
        <v>0</v>
      </c>
      <c r="H27" s="4">
        <f t="shared" si="2"/>
        <v>651.59999999999854</v>
      </c>
      <c r="I27" s="4">
        <v>651.6</v>
      </c>
    </row>
    <row r="28" spans="2:9" x14ac:dyDescent="0.2">
      <c r="B28" s="16" t="s">
        <v>53</v>
      </c>
      <c r="C28" s="4">
        <v>409665.6</v>
      </c>
      <c r="D28" s="4">
        <v>0</v>
      </c>
      <c r="E28" s="4">
        <v>0</v>
      </c>
      <c r="F28" s="4">
        <v>-16228.14</v>
      </c>
      <c r="G28" s="4">
        <v>0</v>
      </c>
      <c r="H28" s="4">
        <f t="shared" si="2"/>
        <v>393437.45999999996</v>
      </c>
      <c r="I28" s="4">
        <v>393437.46</v>
      </c>
    </row>
    <row r="29" spans="2:9" x14ac:dyDescent="0.2">
      <c r="B29" s="16" t="s">
        <v>54</v>
      </c>
      <c r="C29" s="4">
        <v>255483.1</v>
      </c>
      <c r="D29" s="4">
        <v>0</v>
      </c>
      <c r="E29" s="4">
        <v>0</v>
      </c>
      <c r="F29" s="4">
        <v>-2153.48</v>
      </c>
      <c r="G29" s="4">
        <v>0</v>
      </c>
      <c r="H29" s="4">
        <f t="shared" si="2"/>
        <v>253329.62</v>
      </c>
      <c r="I29" s="4">
        <v>253329.62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f t="shared" si="2"/>
        <v>0</v>
      </c>
      <c r="I30" s="4">
        <v>0</v>
      </c>
    </row>
    <row r="31" spans="2:9" x14ac:dyDescent="0.2">
      <c r="B31" s="16" t="s">
        <v>56</v>
      </c>
      <c r="C31" s="4">
        <v>83196.36</v>
      </c>
      <c r="D31" s="4">
        <v>0</v>
      </c>
      <c r="E31" s="4">
        <v>0</v>
      </c>
      <c r="F31" s="4">
        <v>14927.86</v>
      </c>
      <c r="G31" s="4">
        <v>0</v>
      </c>
      <c r="H31" s="4">
        <f t="shared" si="2"/>
        <v>98124.22</v>
      </c>
      <c r="I31" s="4">
        <v>98124.22</v>
      </c>
    </row>
    <row r="32" spans="2:9" ht="10.5" x14ac:dyDescent="0.2">
      <c r="B32" s="17" t="s">
        <v>57</v>
      </c>
      <c r="C32" s="3">
        <f>SUM(C33:C41)</f>
        <v>3960849.5300000003</v>
      </c>
      <c r="D32" s="3">
        <f t="shared" ref="D32:I32" si="3">SUM(D33:D41)</f>
        <v>0</v>
      </c>
      <c r="E32" s="3">
        <f t="shared" si="3"/>
        <v>0</v>
      </c>
      <c r="F32" s="3">
        <f t="shared" si="3"/>
        <v>-208013.92999999993</v>
      </c>
      <c r="G32" s="3">
        <f t="shared" si="3"/>
        <v>0</v>
      </c>
      <c r="H32" s="3">
        <f t="shared" si="3"/>
        <v>3752835.6</v>
      </c>
      <c r="I32" s="3">
        <f t="shared" si="3"/>
        <v>3752835.6</v>
      </c>
    </row>
    <row r="33" spans="2:9" x14ac:dyDescent="0.2">
      <c r="B33" s="16" t="s">
        <v>58</v>
      </c>
      <c r="C33" s="4">
        <v>201251.6</v>
      </c>
      <c r="D33" s="4">
        <v>0</v>
      </c>
      <c r="E33" s="4">
        <v>0</v>
      </c>
      <c r="F33" s="4">
        <v>-140960.1</v>
      </c>
      <c r="G33" s="4">
        <v>0</v>
      </c>
      <c r="H33" s="4">
        <f t="shared" si="2"/>
        <v>60291.5</v>
      </c>
      <c r="I33" s="4">
        <v>60291.5</v>
      </c>
    </row>
    <row r="34" spans="2:9" x14ac:dyDescent="0.2">
      <c r="B34" s="16" t="s">
        <v>59</v>
      </c>
      <c r="C34" s="4">
        <v>444172.41</v>
      </c>
      <c r="D34" s="4">
        <v>0</v>
      </c>
      <c r="E34" s="4">
        <v>0</v>
      </c>
      <c r="F34" s="4">
        <v>-105119.33</v>
      </c>
      <c r="G34" s="4">
        <v>0</v>
      </c>
      <c r="H34" s="4">
        <f t="shared" si="2"/>
        <v>339053.07999999996</v>
      </c>
      <c r="I34" s="4">
        <v>339053.08</v>
      </c>
    </row>
    <row r="35" spans="2:9" x14ac:dyDescent="0.2">
      <c r="B35" s="16" t="s">
        <v>60</v>
      </c>
      <c r="C35" s="4">
        <v>1197144</v>
      </c>
      <c r="D35" s="4">
        <v>0</v>
      </c>
      <c r="E35" s="4">
        <v>0</v>
      </c>
      <c r="F35" s="4">
        <v>564585.04</v>
      </c>
      <c r="G35" s="4">
        <v>0</v>
      </c>
      <c r="H35" s="4">
        <f t="shared" si="2"/>
        <v>1761729.04</v>
      </c>
      <c r="I35" s="4">
        <v>1761729.04</v>
      </c>
    </row>
    <row r="36" spans="2:9" x14ac:dyDescent="0.2">
      <c r="B36" s="16" t="s">
        <v>61</v>
      </c>
      <c r="C36" s="4">
        <v>97964</v>
      </c>
      <c r="D36" s="4">
        <v>0</v>
      </c>
      <c r="E36" s="4">
        <v>0</v>
      </c>
      <c r="F36" s="4">
        <v>167706.89000000001</v>
      </c>
      <c r="G36" s="4">
        <v>0</v>
      </c>
      <c r="H36" s="4">
        <f t="shared" si="2"/>
        <v>265670.89</v>
      </c>
      <c r="I36" s="4">
        <v>265670.89</v>
      </c>
    </row>
    <row r="37" spans="2:9" x14ac:dyDescent="0.2">
      <c r="B37" s="16" t="s">
        <v>62</v>
      </c>
      <c r="C37" s="4">
        <v>980000.76</v>
      </c>
      <c r="D37" s="4">
        <v>0</v>
      </c>
      <c r="E37" s="4">
        <v>0</v>
      </c>
      <c r="F37" s="4">
        <v>130176.35</v>
      </c>
      <c r="G37" s="4">
        <v>0</v>
      </c>
      <c r="H37" s="4">
        <f t="shared" si="2"/>
        <v>1110177.1100000001</v>
      </c>
      <c r="I37" s="4">
        <v>1110177.1100000001</v>
      </c>
    </row>
    <row r="38" spans="2:9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2"/>
        <v>0</v>
      </c>
      <c r="I38" s="4">
        <v>0</v>
      </c>
    </row>
    <row r="39" spans="2:9" x14ac:dyDescent="0.2">
      <c r="B39" s="16" t="s">
        <v>64</v>
      </c>
      <c r="C39" s="4">
        <v>47000</v>
      </c>
      <c r="D39" s="4">
        <v>0</v>
      </c>
      <c r="E39" s="4">
        <v>0</v>
      </c>
      <c r="F39" s="4">
        <v>-24534.52</v>
      </c>
      <c r="G39" s="4">
        <v>0</v>
      </c>
      <c r="H39" s="4">
        <f t="shared" si="2"/>
        <v>22465.48</v>
      </c>
      <c r="I39" s="4">
        <v>22465.48</v>
      </c>
    </row>
    <row r="40" spans="2:9" x14ac:dyDescent="0.2">
      <c r="B40" s="16" t="s">
        <v>65</v>
      </c>
      <c r="C40" s="4">
        <v>79144.52</v>
      </c>
      <c r="D40" s="4">
        <v>0</v>
      </c>
      <c r="E40" s="4">
        <v>0</v>
      </c>
      <c r="F40" s="4">
        <v>105972.98</v>
      </c>
      <c r="G40" s="4">
        <v>0</v>
      </c>
      <c r="H40" s="4">
        <f t="shared" si="2"/>
        <v>185117.5</v>
      </c>
      <c r="I40" s="4">
        <v>185117.5</v>
      </c>
    </row>
    <row r="41" spans="2:9" x14ac:dyDescent="0.2">
      <c r="B41" s="16" t="s">
        <v>66</v>
      </c>
      <c r="C41" s="4">
        <v>914172.24</v>
      </c>
      <c r="D41" s="4">
        <v>0</v>
      </c>
      <c r="E41" s="4">
        <v>0</v>
      </c>
      <c r="F41" s="4">
        <v>-905841.24</v>
      </c>
      <c r="G41" s="4">
        <v>0</v>
      </c>
      <c r="H41" s="4">
        <f t="shared" si="2"/>
        <v>8331</v>
      </c>
      <c r="I41" s="4">
        <v>8331</v>
      </c>
    </row>
    <row r="42" spans="2:9" ht="10.5" x14ac:dyDescent="0.2">
      <c r="B42" s="17" t="s">
        <v>67</v>
      </c>
      <c r="C42" s="3">
        <f>SUM(C43:C51)</f>
        <v>5338500</v>
      </c>
      <c r="D42" s="3">
        <f>SUM(D43:D51)</f>
        <v>0</v>
      </c>
      <c r="E42" s="3">
        <f>SUM(E43:E51)</f>
        <v>0</v>
      </c>
      <c r="F42" s="3">
        <f>SUM(F43:F51)</f>
        <v>0</v>
      </c>
      <c r="G42" s="3">
        <f>SUM(G43:G51)</f>
        <v>5159115</v>
      </c>
      <c r="H42" s="3">
        <f>SUM(H43:H51)</f>
        <v>10497615</v>
      </c>
      <c r="I42" s="3">
        <f>SUM(I43:I51)</f>
        <v>10497615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si="2"/>
        <v>0</v>
      </c>
      <c r="I43" s="4"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2"/>
        <v>0</v>
      </c>
      <c r="I44" s="4"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2"/>
        <v>0</v>
      </c>
      <c r="I45" s="4">
        <v>0</v>
      </c>
    </row>
    <row r="46" spans="2:9" x14ac:dyDescent="0.2">
      <c r="B46" s="16" t="s">
        <v>71</v>
      </c>
      <c r="C46" s="4">
        <v>5338500</v>
      </c>
      <c r="D46" s="4">
        <v>0</v>
      </c>
      <c r="E46" s="4">
        <v>0</v>
      </c>
      <c r="F46" s="4">
        <v>0</v>
      </c>
      <c r="G46" s="4">
        <v>5159115</v>
      </c>
      <c r="H46" s="4">
        <f t="shared" si="2"/>
        <v>10497615</v>
      </c>
      <c r="I46" s="4">
        <v>10497615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2"/>
        <v>0</v>
      </c>
      <c r="I47" s="4"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2"/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2"/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2"/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"/>
        <v>0</v>
      </c>
      <c r="I51" s="4">
        <v>0</v>
      </c>
    </row>
    <row r="52" spans="2:9" ht="10.5" x14ac:dyDescent="0.2">
      <c r="B52" s="17" t="s">
        <v>77</v>
      </c>
      <c r="C52" s="3">
        <f>SUM(C53:C61)</f>
        <v>1595157</v>
      </c>
      <c r="D52" s="3">
        <f t="shared" ref="D52:I52" si="4">SUM(D53:D61)</f>
        <v>0</v>
      </c>
      <c r="E52" s="3">
        <f t="shared" si="4"/>
        <v>0</v>
      </c>
      <c r="F52" s="3">
        <f t="shared" si="4"/>
        <v>0</v>
      </c>
      <c r="G52" s="3">
        <f t="shared" si="4"/>
        <v>3498969</v>
      </c>
      <c r="H52" s="3">
        <f t="shared" si="4"/>
        <v>5094125.9999999991</v>
      </c>
      <c r="I52" s="3">
        <f t="shared" si="4"/>
        <v>5094126</v>
      </c>
    </row>
    <row r="53" spans="2:9" x14ac:dyDescent="0.2">
      <c r="B53" s="16" t="s">
        <v>78</v>
      </c>
      <c r="C53" s="4">
        <v>1415964.67</v>
      </c>
      <c r="D53" s="4">
        <v>0</v>
      </c>
      <c r="E53" s="4">
        <v>0</v>
      </c>
      <c r="F53" s="4">
        <v>0</v>
      </c>
      <c r="G53" s="4">
        <v>116226.69</v>
      </c>
      <c r="H53" s="4">
        <f t="shared" si="2"/>
        <v>1532191.3599999999</v>
      </c>
      <c r="I53" s="4">
        <v>1532191.36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2"/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2"/>
        <v>0</v>
      </c>
      <c r="I55" s="4">
        <v>0</v>
      </c>
    </row>
    <row r="56" spans="2:9" x14ac:dyDescent="0.2">
      <c r="B56" s="16" t="s">
        <v>81</v>
      </c>
      <c r="C56" s="4">
        <v>179192.33</v>
      </c>
      <c r="D56" s="4">
        <v>0</v>
      </c>
      <c r="E56" s="4">
        <v>0</v>
      </c>
      <c r="F56" s="4">
        <v>0</v>
      </c>
      <c r="G56" s="4">
        <v>3380707.67</v>
      </c>
      <c r="H56" s="4">
        <f t="shared" si="2"/>
        <v>3559900</v>
      </c>
      <c r="I56" s="4">
        <v>3559900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2"/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2"/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2"/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f t="shared" si="2"/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2034.64</v>
      </c>
      <c r="H61" s="4">
        <f t="shared" si="2"/>
        <v>2034.64</v>
      </c>
      <c r="I61" s="4">
        <v>2034.64</v>
      </c>
    </row>
    <row r="62" spans="2:9" ht="10.5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ht="10.5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ht="10.5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ht="10.5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ht="10.5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ht="10.5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ht="10.5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ht="10.5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ht="10.5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ht="10.5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ht="10.5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ht="10.5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ht="10.5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ht="10.5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ht="10.5" x14ac:dyDescent="0.25">
      <c r="B161" s="15" t="s">
        <v>112</v>
      </c>
      <c r="C161" s="6">
        <f>+C13+C87</f>
        <v>50343364.460000001</v>
      </c>
      <c r="D161" s="6">
        <f>+D13+D87</f>
        <v>0</v>
      </c>
      <c r="E161" s="6">
        <f>+E13+E87</f>
        <v>0</v>
      </c>
      <c r="F161" s="6">
        <f>+F13+F87</f>
        <v>-19262550.139999997</v>
      </c>
      <c r="G161" s="6">
        <f>+G13+G87</f>
        <v>8658084</v>
      </c>
      <c r="H161" s="6">
        <f>+H13+H87</f>
        <v>39738898.320000008</v>
      </c>
      <c r="I161" s="6">
        <f>+I13+I87</f>
        <v>39738898.320000008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E20" sqref="E20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6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6" ht="11" thickBot="1" x14ac:dyDescent="0.3">
      <c r="C5" s="41" t="s">
        <v>113</v>
      </c>
    </row>
    <row r="6" spans="1:6" ht="10.5" x14ac:dyDescent="0.2">
      <c r="B6" s="80" t="str">
        <f>B1</f>
        <v>PROCURADURIA AUXILIAR DE PROTECCION DE NIÑAS, NIÑOS Y ADOLESCENTES DEL MUNICIPIO DE LEON, GUANAJUATO</v>
      </c>
      <c r="C6" s="81"/>
      <c r="D6" s="81"/>
      <c r="E6" s="81"/>
      <c r="F6" s="82"/>
    </row>
    <row r="7" spans="1:6" ht="10.5" x14ac:dyDescent="0.2">
      <c r="B7" s="83" t="s">
        <v>114</v>
      </c>
      <c r="C7" s="84"/>
      <c r="D7" s="84"/>
      <c r="E7" s="84"/>
      <c r="F7" s="85"/>
    </row>
    <row r="8" spans="1:6" ht="10.5" x14ac:dyDescent="0.2">
      <c r="B8" s="86" t="s">
        <v>151</v>
      </c>
      <c r="C8" s="87"/>
      <c r="D8" s="87"/>
      <c r="E8" s="87"/>
      <c r="F8" s="88"/>
    </row>
    <row r="9" spans="1:6" ht="21" x14ac:dyDescent="0.2">
      <c r="B9" s="78" t="s">
        <v>115</v>
      </c>
      <c r="C9" s="79" t="s">
        <v>116</v>
      </c>
      <c r="D9" s="65" t="s">
        <v>117</v>
      </c>
      <c r="E9" s="65" t="s">
        <v>118</v>
      </c>
      <c r="F9" s="66" t="s">
        <v>119</v>
      </c>
    </row>
    <row r="10" spans="1:6" ht="10.5" x14ac:dyDescent="0.2">
      <c r="A10" s="40"/>
      <c r="B10" s="78"/>
      <c r="C10" s="79"/>
      <c r="D10" s="65" t="s">
        <v>120</v>
      </c>
      <c r="E10" s="65" t="s">
        <v>121</v>
      </c>
      <c r="F10" s="66" t="s">
        <v>122</v>
      </c>
    </row>
    <row r="11" spans="1:6" ht="10.5" x14ac:dyDescent="0.2">
      <c r="B11" s="50"/>
      <c r="C11" s="51" t="s">
        <v>123</v>
      </c>
      <c r="D11" s="52">
        <f>SUM(D12:D20)</f>
        <v>19672430.140000001</v>
      </c>
      <c r="E11" s="52">
        <f t="shared" ref="E11:F11" si="0">SUM(E12:E20)</f>
        <v>18840442.16</v>
      </c>
      <c r="F11" s="53">
        <f t="shared" si="0"/>
        <v>831987.97999999952</v>
      </c>
    </row>
    <row r="12" spans="1:6" x14ac:dyDescent="0.2">
      <c r="B12" s="54">
        <v>1000</v>
      </c>
      <c r="C12" s="55" t="s">
        <v>124</v>
      </c>
      <c r="D12" s="56">
        <v>0</v>
      </c>
      <c r="E12" s="56">
        <v>0</v>
      </c>
      <c r="F12" s="57">
        <v>0</v>
      </c>
    </row>
    <row r="13" spans="1:6" x14ac:dyDescent="0.2">
      <c r="B13" s="54">
        <v>2000</v>
      </c>
      <c r="C13" s="55" t="s">
        <v>125</v>
      </c>
      <c r="D13" s="56">
        <v>1375301.1</v>
      </c>
      <c r="E13" s="56">
        <v>1094943.1000000001</v>
      </c>
      <c r="F13" s="57">
        <f>+D13-E13</f>
        <v>280358</v>
      </c>
    </row>
    <row r="14" spans="1:6" x14ac:dyDescent="0.2">
      <c r="B14" s="54">
        <v>3000</v>
      </c>
      <c r="C14" s="55" t="s">
        <v>126</v>
      </c>
      <c r="D14" s="56">
        <v>3674436.0599999996</v>
      </c>
      <c r="E14" s="56">
        <v>3461778.91</v>
      </c>
      <c r="F14" s="57">
        <f>+D14-E14</f>
        <v>212657.14999999944</v>
      </c>
    </row>
    <row r="15" spans="1:6" x14ac:dyDescent="0.2">
      <c r="B15" s="54">
        <v>4000</v>
      </c>
      <c r="C15" s="55" t="s">
        <v>127</v>
      </c>
      <c r="D15" s="56">
        <v>9530566.9800000004</v>
      </c>
      <c r="E15" s="56">
        <v>9221147.2200000007</v>
      </c>
      <c r="F15" s="57">
        <f>+D15-E15</f>
        <v>309419.75999999978</v>
      </c>
    </row>
    <row r="16" spans="1:6" x14ac:dyDescent="0.2">
      <c r="B16" s="54">
        <v>5000</v>
      </c>
      <c r="C16" s="55" t="s">
        <v>128</v>
      </c>
      <c r="D16" s="56">
        <v>5092126</v>
      </c>
      <c r="E16" s="56">
        <v>5062572.93</v>
      </c>
      <c r="F16" s="57">
        <f>+D16-E16</f>
        <v>29553.070000000298</v>
      </c>
    </row>
    <row r="17" spans="2:6" x14ac:dyDescent="0.2">
      <c r="B17" s="54">
        <v>6000</v>
      </c>
      <c r="C17" s="55" t="s">
        <v>129</v>
      </c>
      <c r="D17" s="56">
        <v>0</v>
      </c>
      <c r="E17" s="56">
        <v>0</v>
      </c>
      <c r="F17" s="57">
        <v>0</v>
      </c>
    </row>
    <row r="18" spans="2:6" x14ac:dyDescent="0.2">
      <c r="B18" s="54">
        <v>7000</v>
      </c>
      <c r="C18" s="55" t="s">
        <v>130</v>
      </c>
      <c r="D18" s="56">
        <v>0</v>
      </c>
      <c r="E18" s="56">
        <v>0</v>
      </c>
      <c r="F18" s="57">
        <v>0</v>
      </c>
    </row>
    <row r="19" spans="2:6" x14ac:dyDescent="0.2">
      <c r="B19" s="54">
        <v>8000</v>
      </c>
      <c r="C19" s="55" t="s">
        <v>131</v>
      </c>
      <c r="D19" s="56">
        <v>0</v>
      </c>
      <c r="E19" s="56">
        <v>0</v>
      </c>
      <c r="F19" s="57">
        <v>0</v>
      </c>
    </row>
    <row r="20" spans="2:6" x14ac:dyDescent="0.2">
      <c r="B20" s="54">
        <v>9000</v>
      </c>
      <c r="C20" s="55" t="s">
        <v>132</v>
      </c>
      <c r="D20" s="56">
        <v>0</v>
      </c>
      <c r="E20" s="56">
        <v>0</v>
      </c>
      <c r="F20" s="57">
        <v>0</v>
      </c>
    </row>
    <row r="21" spans="2:6" ht="10.5" x14ac:dyDescent="0.2">
      <c r="B21" s="54"/>
      <c r="C21" s="58" t="s">
        <v>133</v>
      </c>
      <c r="D21" s="59">
        <f>SUM(D22:D30)</f>
        <v>0</v>
      </c>
      <c r="E21" s="59">
        <f t="shared" ref="E21:F21" si="1">SUM(E22:E30)</f>
        <v>0</v>
      </c>
      <c r="F21" s="60">
        <f t="shared" si="1"/>
        <v>0</v>
      </c>
    </row>
    <row r="22" spans="2:6" x14ac:dyDescent="0.2">
      <c r="B22" s="54">
        <v>1000</v>
      </c>
      <c r="C22" s="55" t="s">
        <v>124</v>
      </c>
      <c r="D22" s="56">
        <v>0</v>
      </c>
      <c r="E22" s="56">
        <v>0</v>
      </c>
      <c r="F22" s="57">
        <v>0</v>
      </c>
    </row>
    <row r="23" spans="2:6" x14ac:dyDescent="0.2">
      <c r="B23" s="54">
        <v>2000</v>
      </c>
      <c r="C23" s="55" t="s">
        <v>125</v>
      </c>
      <c r="D23" s="56">
        <v>0</v>
      </c>
      <c r="E23" s="56">
        <v>0</v>
      </c>
      <c r="F23" s="57">
        <v>0</v>
      </c>
    </row>
    <row r="24" spans="2:6" x14ac:dyDescent="0.2">
      <c r="B24" s="54">
        <v>3000</v>
      </c>
      <c r="C24" s="55" t="s">
        <v>126</v>
      </c>
      <c r="D24" s="56">
        <v>0</v>
      </c>
      <c r="E24" s="56">
        <v>0</v>
      </c>
      <c r="F24" s="57">
        <v>0</v>
      </c>
    </row>
    <row r="25" spans="2:6" x14ac:dyDescent="0.2">
      <c r="B25" s="54">
        <v>4000</v>
      </c>
      <c r="C25" s="55" t="s">
        <v>127</v>
      </c>
      <c r="D25" s="56">
        <v>0</v>
      </c>
      <c r="E25" s="56">
        <v>0</v>
      </c>
      <c r="F25" s="57">
        <v>0</v>
      </c>
    </row>
    <row r="26" spans="2:6" x14ac:dyDescent="0.2">
      <c r="B26" s="54">
        <v>5000</v>
      </c>
      <c r="C26" s="55" t="s">
        <v>128</v>
      </c>
      <c r="D26" s="56">
        <v>0</v>
      </c>
      <c r="E26" s="56">
        <v>0</v>
      </c>
      <c r="F26" s="57">
        <v>0</v>
      </c>
    </row>
    <row r="27" spans="2:6" x14ac:dyDescent="0.2">
      <c r="B27" s="54">
        <v>6000</v>
      </c>
      <c r="C27" s="55" t="s">
        <v>129</v>
      </c>
      <c r="D27" s="56">
        <v>0</v>
      </c>
      <c r="E27" s="56">
        <v>0</v>
      </c>
      <c r="F27" s="57">
        <v>0</v>
      </c>
    </row>
    <row r="28" spans="2:6" x14ac:dyDescent="0.2">
      <c r="B28" s="54">
        <v>7000</v>
      </c>
      <c r="C28" s="55" t="s">
        <v>130</v>
      </c>
      <c r="D28" s="56">
        <v>0</v>
      </c>
      <c r="E28" s="56">
        <v>0</v>
      </c>
      <c r="F28" s="57">
        <v>0</v>
      </c>
    </row>
    <row r="29" spans="2:6" x14ac:dyDescent="0.2">
      <c r="B29" s="54">
        <v>8000</v>
      </c>
      <c r="C29" s="55" t="s">
        <v>131</v>
      </c>
      <c r="D29" s="56">
        <v>0</v>
      </c>
      <c r="E29" s="56">
        <v>0</v>
      </c>
      <c r="F29" s="57">
        <v>0</v>
      </c>
    </row>
    <row r="30" spans="2:6" x14ac:dyDescent="0.2">
      <c r="B30" s="61">
        <v>9000</v>
      </c>
      <c r="C30" s="62" t="s">
        <v>132</v>
      </c>
      <c r="D30" s="63">
        <v>0</v>
      </c>
      <c r="E30" s="63">
        <v>0</v>
      </c>
      <c r="F30" s="64">
        <v>0</v>
      </c>
    </row>
    <row r="31" spans="2:6" ht="11" thickBot="1" x14ac:dyDescent="0.25">
      <c r="B31" s="46"/>
      <c r="C31" s="47" t="s">
        <v>36</v>
      </c>
      <c r="D31" s="48">
        <f>D11+D21</f>
        <v>19672430.140000001</v>
      </c>
      <c r="E31" s="48">
        <f t="shared" ref="E31:F31" si="2">E11+E21</f>
        <v>18840442.16</v>
      </c>
      <c r="F31" s="49">
        <f t="shared" si="2"/>
        <v>831987.97999999952</v>
      </c>
    </row>
    <row r="33" spans="3:3" x14ac:dyDescent="0.2">
      <c r="C33" s="68" t="s">
        <v>134</v>
      </c>
    </row>
    <row r="34" spans="3:3" ht="10.5" x14ac:dyDescent="0.25">
      <c r="C34" s="67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6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6" ht="10.5" x14ac:dyDescent="0.25">
      <c r="B5" s="41"/>
      <c r="C5" s="41" t="s">
        <v>16</v>
      </c>
    </row>
    <row r="7" spans="1:6" ht="11.25" x14ac:dyDescent="0.2">
      <c r="B7" s="1" t="s">
        <v>136</v>
      </c>
    </row>
    <row r="8" spans="1:6" ht="11.25" x14ac:dyDescent="0.2">
      <c r="B8" s="43" t="s">
        <v>137</v>
      </c>
    </row>
    <row r="9" spans="1:6" ht="11.25" x14ac:dyDescent="0.2">
      <c r="A9" s="40"/>
      <c r="B9" s="45" t="s">
        <v>138</v>
      </c>
    </row>
    <row r="10" spans="1:6" ht="11.25" x14ac:dyDescent="0.2">
      <c r="B10" s="45" t="s">
        <v>139</v>
      </c>
    </row>
    <row r="13" spans="1:6" ht="11.25" x14ac:dyDescent="0.2">
      <c r="C13" s="68" t="s">
        <v>140</v>
      </c>
    </row>
    <row r="14" spans="1:6" ht="10.5" x14ac:dyDescent="0.25">
      <c r="C14" s="67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6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6" ht="10.5" x14ac:dyDescent="0.25">
      <c r="B5" s="41"/>
      <c r="C5" s="41" t="s">
        <v>18</v>
      </c>
    </row>
    <row r="7" spans="1:6" ht="11.25" x14ac:dyDescent="0.2">
      <c r="B7" s="1" t="s">
        <v>136</v>
      </c>
    </row>
    <row r="8" spans="1:6" ht="11.25" x14ac:dyDescent="0.2">
      <c r="B8" s="43" t="s">
        <v>142</v>
      </c>
    </row>
    <row r="9" spans="1:6" ht="11.25" x14ac:dyDescent="0.2">
      <c r="A9" s="40"/>
      <c r="B9" s="44" t="s">
        <v>143</v>
      </c>
    </row>
    <row r="10" spans="1:6" ht="11.25" x14ac:dyDescent="0.2">
      <c r="B10" s="44" t="s">
        <v>144</v>
      </c>
    </row>
    <row r="13" spans="1:6" ht="11.25" x14ac:dyDescent="0.2">
      <c r="C13" s="68" t="s">
        <v>145</v>
      </c>
    </row>
    <row r="14" spans="1:6" ht="10.5" x14ac:dyDescent="0.25">
      <c r="C14" s="67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tabSelected="1" workbookViewId="0">
      <selection activeCell="C5" sqref="C5"/>
    </sheetView>
  </sheetViews>
  <sheetFormatPr baseColWidth="10" defaultColWidth="12" defaultRowHeight="10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4414062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ht="10.5" x14ac:dyDescent="0.2">
      <c r="B1" s="71" t="str">
        <f>'Notas de Disciplina Financiera'!A1</f>
        <v>PROCURADURIA AUXILIAR DE PROTECCION DE NIÑAS, NIÑOS Y ADOLESCENTES DEL MUNICIPIO DE LEON, GUANAJUATO</v>
      </c>
      <c r="C1" s="71"/>
      <c r="D1" s="71"/>
      <c r="E1" s="38" t="s">
        <v>0</v>
      </c>
      <c r="F1" s="39">
        <f>'Notas de Disciplina Financiera'!D1</f>
        <v>2025</v>
      </c>
    </row>
    <row r="2" spans="1:6" ht="10.5" x14ac:dyDescent="0.2">
      <c r="B2" s="71" t="s">
        <v>1</v>
      </c>
      <c r="C2" s="71"/>
      <c r="D2" s="71"/>
      <c r="E2" s="38" t="s">
        <v>2</v>
      </c>
      <c r="F2" s="39" t="str">
        <f>'Notas de Disciplina Financiera'!D2</f>
        <v>Trimestral</v>
      </c>
    </row>
    <row r="3" spans="1:6" ht="10.5" x14ac:dyDescent="0.2">
      <c r="B3" s="71" t="str">
        <f>'Notas de Disciplina Financiera'!A3</f>
        <v>Correspondiente del 01 de Octubre al 31 de Dciembre</v>
      </c>
      <c r="C3" s="71"/>
      <c r="D3" s="71"/>
      <c r="E3" s="38" t="s">
        <v>4</v>
      </c>
      <c r="F3" s="39">
        <f>'Notas de Disciplina Financiera'!D3</f>
        <v>4</v>
      </c>
    </row>
    <row r="5" spans="1:6" ht="10.5" x14ac:dyDescent="0.25">
      <c r="B5" s="41"/>
      <c r="C5" s="41" t="s">
        <v>20</v>
      </c>
    </row>
    <row r="7" spans="1:6" ht="11.25" x14ac:dyDescent="0.2">
      <c r="B7" s="1" t="s">
        <v>136</v>
      </c>
    </row>
    <row r="8" spans="1:6" ht="11.25" x14ac:dyDescent="0.2">
      <c r="B8" s="43" t="s">
        <v>147</v>
      </c>
    </row>
    <row r="9" spans="1:6" ht="11.25" x14ac:dyDescent="0.2">
      <c r="A9" s="40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procu gto</cp:lastModifiedBy>
  <cp:revision/>
  <dcterms:created xsi:type="dcterms:W3CDTF">2024-03-15T21:50:03Z</dcterms:created>
  <dcterms:modified xsi:type="dcterms:W3CDTF">2026-01-21T20:54:53Z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